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【移動】長寿福祉フォルダ【お願いします】\個別フォルダ\宇佐美（裕）\加算関係\加算取得状況\令和３年４月用　宇佐美\ホームページ用　コード表\"/>
    </mc:Choice>
  </mc:AlternateContent>
  <bookViews>
    <workbookView xWindow="0" yWindow="0" windowWidth="20496" windowHeight="9012" tabRatio="772"/>
  </bookViews>
  <sheets>
    <sheet name="訪問型　サービスコード表（R3.4) " sheetId="12" r:id="rId1"/>
  </sheets>
  <definedNames>
    <definedName name="_xlnm._FilterDatabase" localSheetId="0" hidden="1">'訪問型　サービスコード表（R3.4) '!$A$3:$N$37</definedName>
    <definedName name="_xlnm.Print_Area" localSheetId="0">'訪問型　サービスコード表（R3.4) '!$A$1:$M$38</definedName>
    <definedName name="_xlnm.Print_Titles" localSheetId="0">'訪問型　サービスコード表（R3.4)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2" l="1"/>
  <c r="L15" i="12" l="1"/>
  <c r="L29" i="12" l="1"/>
  <c r="L32" i="12" s="1"/>
  <c r="L28" i="12"/>
  <c r="L31" i="12" s="1"/>
  <c r="L27" i="12"/>
  <c r="L30" i="12" s="1"/>
  <c r="L14" i="12"/>
  <c r="L10" i="12" l="1"/>
  <c r="L6" i="12"/>
  <c r="L5" i="12"/>
  <c r="L9" i="12"/>
  <c r="L23" i="12" l="1"/>
  <c r="L26" i="12" s="1"/>
  <c r="L22" i="12"/>
  <c r="L25" i="12" s="1"/>
  <c r="L21" i="12"/>
  <c r="L24" i="12" s="1"/>
  <c r="L18" i="12"/>
  <c r="L17" i="12"/>
  <c r="L16" i="12"/>
  <c r="L19" i="12" s="1"/>
  <c r="L12" i="12"/>
  <c r="L8" i="12"/>
  <c r="L4" i="12"/>
</calcChain>
</file>

<file path=xl/sharedStrings.xml><?xml version="1.0" encoding="utf-8"?>
<sst xmlns="http://schemas.openxmlformats.org/spreadsheetml/2006/main" count="147" uniqueCount="89">
  <si>
    <t>サービス内容略称</t>
    <rPh sb="4" eb="6">
      <t>ナイヨウ</t>
    </rPh>
    <rPh sb="6" eb="8">
      <t>リャクショウ</t>
    </rPh>
    <phoneticPr fontId="1"/>
  </si>
  <si>
    <t>算定単位</t>
    <rPh sb="0" eb="2">
      <t>サンテイ</t>
    </rPh>
    <rPh sb="2" eb="4">
      <t>タンイ</t>
    </rPh>
    <phoneticPr fontId="1"/>
  </si>
  <si>
    <t>給付率</t>
    <rPh sb="0" eb="2">
      <t>キュウフ</t>
    </rPh>
    <rPh sb="2" eb="3">
      <t>リツ</t>
    </rPh>
    <phoneticPr fontId="1"/>
  </si>
  <si>
    <t>算定項目</t>
    <rPh sb="0" eb="2">
      <t>サンテイ</t>
    </rPh>
    <rPh sb="2" eb="4">
      <t>コウモク</t>
    </rPh>
    <phoneticPr fontId="1"/>
  </si>
  <si>
    <t>サービスコード</t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</si>
  <si>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</si>
  <si>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</si>
  <si>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１月につき</t>
    <rPh sb="1" eb="2">
      <t>ツキ</t>
    </rPh>
    <phoneticPr fontId="1"/>
  </si>
  <si>
    <t>Ａ3</t>
  </si>
  <si>
    <t>Ａ3</t>
    <phoneticPr fontId="1"/>
  </si>
  <si>
    <t>服薬確認加算Ⅰ　</t>
    <phoneticPr fontId="1"/>
  </si>
  <si>
    <t>服薬確認加算Ⅱ　</t>
    <phoneticPr fontId="1"/>
  </si>
  <si>
    <t>服薬確認加算Ⅲ　</t>
    <phoneticPr fontId="1"/>
  </si>
  <si>
    <t>初回加算　　　　　　　　　　　　　　　　　　　　　　　　　　　　　</t>
    <rPh sb="0" eb="2">
      <t>ショカイ</t>
    </rPh>
    <rPh sb="2" eb="4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</si>
  <si>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</si>
  <si>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服薬確認加算Ⅰ</t>
    <phoneticPr fontId="1"/>
  </si>
  <si>
    <t>服薬確認加算Ⅱ</t>
    <phoneticPr fontId="1"/>
  </si>
  <si>
    <t>服薬確認加算Ⅲ</t>
    <phoneticPr fontId="1"/>
  </si>
  <si>
    <t>中山間地域等における小規模事業所加算</t>
    <phoneticPr fontId="1"/>
  </si>
  <si>
    <t>中山間地域等提供加算</t>
    <phoneticPr fontId="1"/>
  </si>
  <si>
    <t>1日につき</t>
    <rPh sb="1" eb="2">
      <t>ニチ</t>
    </rPh>
    <phoneticPr fontId="1"/>
  </si>
  <si>
    <t>特別地域加算</t>
    <phoneticPr fontId="1"/>
  </si>
  <si>
    <t>訪問型サービス費（Ⅰ）</t>
    <rPh sb="0" eb="2">
      <t>ホウモン</t>
    </rPh>
    <rPh sb="2" eb="3">
      <t>ガタ</t>
    </rPh>
    <rPh sb="7" eb="8">
      <t>ヒ</t>
    </rPh>
    <phoneticPr fontId="1"/>
  </si>
  <si>
    <t>訪問型サービス費（Ⅱ）</t>
    <rPh sb="0" eb="2">
      <t>ホウモン</t>
    </rPh>
    <rPh sb="2" eb="3">
      <t>ガタ</t>
    </rPh>
    <rPh sb="7" eb="8">
      <t>ヒ</t>
    </rPh>
    <phoneticPr fontId="1"/>
  </si>
  <si>
    <t>訪問型サービス費（Ⅲ）</t>
    <rPh sb="0" eb="2">
      <t>ホウモン</t>
    </rPh>
    <rPh sb="2" eb="3">
      <t>ガタ</t>
    </rPh>
    <rPh sb="7" eb="8">
      <t>ヒ</t>
    </rPh>
    <phoneticPr fontId="1"/>
  </si>
  <si>
    <t>１９０単位加算</t>
    <phoneticPr fontId="1"/>
  </si>
  <si>
    <t>９５単位加算</t>
    <phoneticPr fontId="1"/>
  </si>
  <si>
    <t>５８単位</t>
    <phoneticPr fontId="1"/>
  </si>
  <si>
    <t>特定地域加算　　　15％加算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</si>
  <si>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特定地域加算　　　15％加算÷30.4日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</si>
  <si>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中山間地域等における小規模事業所加算　　　10％加算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</si>
  <si>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中山間地域等における小規模事業所加算　　　10％加算÷30.4日　　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</si>
  <si>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中山間地域等に居住する者へのサービス提供加算　　　５％加算</t>
    <rPh sb="7" eb="9">
      <t>キョジュウ</t>
    </rPh>
    <rPh sb="11" eb="12">
      <t>モノ</t>
    </rPh>
    <rPh sb="27" eb="29">
      <t>カサン</t>
    </rPh>
    <phoneticPr fontId="1"/>
  </si>
  <si>
    <t>中山間地域等に居住する者へのサービス提供加算　　　５％加算÷30.4日　</t>
    <rPh sb="27" eb="29">
      <t>カサン</t>
    </rPh>
    <phoneticPr fontId="1"/>
  </si>
  <si>
    <t>単位数</t>
    <rPh sb="0" eb="3">
      <t>タンイスウ</t>
    </rPh>
    <phoneticPr fontId="1"/>
  </si>
  <si>
    <t>訪問型サービスⅠ</t>
    <rPh sb="0" eb="2">
      <t>ホウモン</t>
    </rPh>
    <rPh sb="2" eb="3">
      <t>ガタ</t>
    </rPh>
    <phoneticPr fontId="1"/>
  </si>
  <si>
    <t>訪問型サービスⅠ・同一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</si>
  <si>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</si>
  <si>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訪問型サービスⅠ　日割</t>
    <rPh sb="0" eb="2">
      <t>ホウモン</t>
    </rPh>
    <rPh sb="2" eb="3">
      <t>ガタ</t>
    </rPh>
    <rPh sb="9" eb="11">
      <t>ヒワリ</t>
    </rPh>
    <phoneticPr fontId="1"/>
  </si>
  <si>
    <t>訪問型サービスⅠ÷30.4日</t>
    <rPh sb="0" eb="2">
      <t>ホウモン</t>
    </rPh>
    <phoneticPr fontId="1"/>
  </si>
  <si>
    <t>訪問型サービスⅠ・同一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</si>
  <si>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</si>
  <si>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訪問型サービスⅡ</t>
    <rPh sb="0" eb="2">
      <t>ホウモン</t>
    </rPh>
    <rPh sb="2" eb="3">
      <t>ガタ</t>
    </rPh>
    <phoneticPr fontId="1"/>
  </si>
  <si>
    <t>訪問型サービスⅡ・同一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</si>
  <si>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</si>
  <si>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訪問型サービスⅡ　日割</t>
    <rPh sb="0" eb="2">
      <t>ホウモン</t>
    </rPh>
    <rPh sb="2" eb="3">
      <t>ガタ</t>
    </rPh>
    <phoneticPr fontId="1"/>
  </si>
  <si>
    <t>訪問型サービスⅡ÷30.4日</t>
    <rPh sb="0" eb="2">
      <t>ホウモン</t>
    </rPh>
    <phoneticPr fontId="1"/>
  </si>
  <si>
    <t>訪問型サービスⅡ・同一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</si>
  <si>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</si>
  <si>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訪問型サービスⅢ</t>
    <rPh sb="0" eb="2">
      <t>ホウモン</t>
    </rPh>
    <rPh sb="2" eb="3">
      <t>ガタ</t>
    </rPh>
    <phoneticPr fontId="1"/>
  </si>
  <si>
    <t>訪問型サービスⅢ・同一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</si>
  <si>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</si>
  <si>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訪問型サービスⅢ　日割</t>
    <rPh sb="0" eb="2">
      <t>ホウモン</t>
    </rPh>
    <rPh sb="2" eb="3">
      <t>ガタ</t>
    </rPh>
    <phoneticPr fontId="1"/>
  </si>
  <si>
    <t>訪問型サービスⅢ÷30.4日</t>
    <rPh sb="0" eb="2">
      <t>ホウモン</t>
    </rPh>
    <phoneticPr fontId="1"/>
  </si>
  <si>
    <t>訪問型サービスⅢ・同一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</si>
  <si>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</si>
  <si>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訪問型サービスⅠ・特別地域加算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</si>
  <si>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訪問型サービスⅡ・特別地域加算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</si>
  <si>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訪問型サービスⅢ・特別地域加算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</si>
  <si>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訪問型サービスⅠ・特別地域加算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</si>
  <si>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（4）訪問型サービスⅠ・日割</t>
    <rPh sb="12" eb="14">
      <t>ヒワリ</t>
    </rPh>
    <phoneticPr fontId="1"/>
  </si>
  <si>
    <t>訪問型サービスⅡ・特別地域加算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</si>
  <si>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（5）訪問型サービスⅡ・日割</t>
    <rPh sb="12" eb="14">
      <t>ヒワリ</t>
    </rPh>
    <phoneticPr fontId="1"/>
  </si>
  <si>
    <t>訪問型サービスⅢ・特別地域加算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</si>
  <si>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（6）訪問型サービスⅢ・日割</t>
    <rPh sb="12" eb="14">
      <t>ヒワリ</t>
    </rPh>
    <phoneticPr fontId="1"/>
  </si>
  <si>
    <t>訪問型サービスⅠ・小規模事業所加算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</si>
  <si>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</si>
  <si>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</si>
  <si>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</si>
  <si>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</si>
  <si>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</si>
  <si>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</si>
  <si>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</si>
  <si>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</si>
  <si>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訪問型サービスⅠ・中山間地域等提供加算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</si>
  <si>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</si>
  <si>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</si>
  <si>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訪問型サービス初回加算</t>
    <rPh sb="0" eb="2">
      <t>ホウモン</t>
    </rPh>
    <rPh sb="2" eb="3">
      <t>ガタ</t>
    </rPh>
    <rPh sb="7" eb="9">
      <t>ショカイ</t>
    </rPh>
    <phoneticPr fontId="1"/>
  </si>
  <si>
    <t>訪問型サービス生活機能向上加算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カサン</t>
    </rPh>
    <phoneticPr fontId="1"/>
  </si>
  <si>
    <t>１１６単位　　　　　　　　　　　※原則、訪問型サービスⅡ、Ⅲの利用者のみ算定可</t>
    <rPh sb="17" eb="19">
      <t>ゲンソク</t>
    </rPh>
    <phoneticPr fontId="1"/>
  </si>
  <si>
    <t>１８５単位　　　　　　　　　　　　　　※原則、訪問型サービスⅢの利用者のみ算定可</t>
    <rPh sb="20" eb="22">
      <t>ゲンソク</t>
    </rPh>
    <phoneticPr fontId="1"/>
  </si>
  <si>
    <t>事業対象者・要支援１・２（週１回）                             1118単位</t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</si>
  <si>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t>事業対象者・要支援１・２（週２回）                              2233単位</t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</si>
  <si>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t>事業対象者・要支援１・２（週３回）                              3544単位</t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</si>
  <si>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t>（1）訪問型サービスⅠ　1118単位</t>
    <phoneticPr fontId="1"/>
  </si>
  <si>
    <t>（2）訪問型サービスⅡ　2233単位</t>
    <phoneticPr fontId="1"/>
  </si>
  <si>
    <t>（3）訪問型サービスⅢ　3544単位</t>
    <phoneticPr fontId="1"/>
  </si>
  <si>
    <t>（1）訪問型サービスⅠ　1118単位</t>
    <phoneticPr fontId="1"/>
  </si>
  <si>
    <t>（3）訪問型サービスⅢ　3544単位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</si>
</sst>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5"/>
  <sheetViews>
    <sheetView tabSelected="1" showWhiteSpace="0" view="pageBreakPreview" topLeftCell="A10" zoomScale="60" zoomScaleNormal="100" zoomScalePageLayoutView="70" workbookViewId="0">
      <selection activeCell="R9" sqref="R9"/>
    </sheetView>
  </sheetViews>
  <sheetFormatPr defaultRowHeight="16.2" x14ac:dyDescent="0.2"/>
  <cols>
    <col min="1" max="6" width="6.21875" style="48" customWidth="1"/>
    <col min="7" max="7" width="6.21875" style="15" customWidth="1"/>
    <col min="8" max="8" width="56.6640625" style="49" customWidth="1"/>
    <col min="9" max="9" width="29.44140625" style="15" customWidth="1"/>
    <col min="10" max="10" width="39.44140625" style="15" customWidth="1"/>
    <col min="11" max="11" width="83.88671875" style="46" customWidth="1"/>
    <col min="12" max="12" width="13.88671875" style="47" customWidth="1"/>
    <col min="13" max="13" width="18.109375" style="15" customWidth="1"/>
    <col min="14" max="16384" width="8.88671875" style="15"/>
  </cols>
  <sheetData>
    <row r="1" spans="1:13" ht="30.6" customHeight="1" thickBot="1" x14ac:dyDescent="0.25">
      <c r="A1" s="50" t="s">
        <v>4</v>
      </c>
      <c r="B1" s="8"/>
      <c r="C1" s="8"/>
      <c r="D1" s="8"/>
      <c r="E1" s="8"/>
      <c r="F1" s="8"/>
      <c r="G1" s="9"/>
      <c r="H1" s="10" t="s">
        <v>0</v>
      </c>
      <c r="I1" s="11" t="s">
        <v>3</v>
      </c>
      <c r="J1" s="12"/>
      <c r="K1" s="12"/>
      <c r="L1" s="13" t="s">
        <v>34</v>
      </c>
      <c r="M1" s="14" t="s">
        <v>1</v>
      </c>
    </row>
    <row r="2" spans="1:13" s="23" customFormat="1" ht="30.6" customHeight="1" x14ac:dyDescent="0.2">
      <c r="A2" s="16" t="s">
        <v>5</v>
      </c>
      <c r="B2" s="17" t="s">
        <v>2</v>
      </c>
      <c r="C2" s="18" t="s">
        <v>6</v>
      </c>
      <c r="D2" s="17" t="s">
        <v>2</v>
      </c>
      <c r="E2" s="18" t="s">
        <v>6</v>
      </c>
      <c r="F2" s="17" t="s">
        <v>2</v>
      </c>
      <c r="G2" s="18" t="s">
        <v>6</v>
      </c>
      <c r="H2" s="10"/>
      <c r="I2" s="19"/>
      <c r="J2" s="20"/>
      <c r="K2" s="20"/>
      <c r="L2" s="21"/>
      <c r="M2" s="22"/>
    </row>
    <row r="3" spans="1:13" s="28" customFormat="1" ht="39.9" customHeight="1" x14ac:dyDescent="0.2">
      <c r="A3" s="24" t="s">
        <v>9</v>
      </c>
      <c r="B3" s="25">
        <v>0.9</v>
      </c>
      <c r="C3" s="26">
        <v>1101</v>
      </c>
      <c r="D3" s="25">
        <v>0.8</v>
      </c>
      <c r="E3" s="26">
        <v>1201</v>
      </c>
      <c r="F3" s="25">
        <v>0.7</v>
      </c>
      <c r="G3" s="26">
        <v>1301</v>
      </c>
      <c r="H3" s="27" t="s">
        <v>35</v>
      </c>
      <c r="I3" s="5" t="s">
        <v>22</v>
      </c>
      <c r="J3" s="5" t="s">
        <v>81</v>
      </c>
      <c r="K3" s="4"/>
      <c r="L3" s="2">
        <v>1118</v>
      </c>
      <c r="M3" s="5" t="s">
        <v>7</v>
      </c>
    </row>
    <row r="4" spans="1:13" s="28" customFormat="1" ht="39.9" customHeight="1" x14ac:dyDescent="0.2">
      <c r="A4" s="24" t="s">
        <v>8</v>
      </c>
      <c r="B4" s="29"/>
      <c r="C4" s="26">
        <v>1102</v>
      </c>
      <c r="D4" s="29"/>
      <c r="E4" s="26">
        <v>1202</v>
      </c>
      <c r="F4" s="29"/>
      <c r="G4" s="26">
        <v>1302</v>
      </c>
      <c r="H4" s="27" t="s">
        <v>36</v>
      </c>
      <c r="I4" s="6"/>
      <c r="J4" s="6"/>
      <c r="K4" s="1" t="s">
        <v>37</v>
      </c>
      <c r="L4" s="2">
        <f>ROUND(L3*0.9,0)</f>
        <v>1006</v>
      </c>
      <c r="M4" s="7"/>
    </row>
    <row r="5" spans="1:13" s="28" customFormat="1" ht="39.9" customHeight="1" x14ac:dyDescent="0.2">
      <c r="A5" s="24" t="s">
        <v>9</v>
      </c>
      <c r="B5" s="29"/>
      <c r="C5" s="26">
        <v>1103</v>
      </c>
      <c r="D5" s="29"/>
      <c r="E5" s="26">
        <v>1203</v>
      </c>
      <c r="F5" s="29"/>
      <c r="G5" s="26">
        <v>1303</v>
      </c>
      <c r="H5" s="27" t="s">
        <v>38</v>
      </c>
      <c r="I5" s="6"/>
      <c r="J5" s="6"/>
      <c r="K5" s="4" t="s">
        <v>39</v>
      </c>
      <c r="L5" s="3">
        <f>ROUND(L3/30.4,0)</f>
        <v>37</v>
      </c>
      <c r="M5" s="5" t="s">
        <v>20</v>
      </c>
    </row>
    <row r="6" spans="1:13" s="28" customFormat="1" ht="39.9" customHeight="1" x14ac:dyDescent="0.2">
      <c r="A6" s="24" t="s">
        <v>8</v>
      </c>
      <c r="B6" s="29"/>
      <c r="C6" s="26">
        <v>1104</v>
      </c>
      <c r="D6" s="29"/>
      <c r="E6" s="26">
        <v>1204</v>
      </c>
      <c r="F6" s="29"/>
      <c r="G6" s="26">
        <v>1304</v>
      </c>
      <c r="H6" s="27" t="s">
        <v>40</v>
      </c>
      <c r="I6" s="6"/>
      <c r="J6" s="6"/>
      <c r="K6" s="1" t="s">
        <v>41</v>
      </c>
      <c r="L6" s="3">
        <f>ROUND(L3*0.9/30.4,0)</f>
        <v>33</v>
      </c>
      <c r="M6" s="7"/>
    </row>
    <row r="7" spans="1:13" s="28" customFormat="1" ht="39.9" customHeight="1" x14ac:dyDescent="0.2">
      <c r="A7" s="24" t="s">
        <v>8</v>
      </c>
      <c r="B7" s="29"/>
      <c r="C7" s="26">
        <v>1105</v>
      </c>
      <c r="D7" s="29"/>
      <c r="E7" s="26">
        <v>1205</v>
      </c>
      <c r="F7" s="29"/>
      <c r="G7" s="26">
        <v>1305</v>
      </c>
      <c r="H7" s="27" t="s">
        <v>42</v>
      </c>
      <c r="I7" s="5" t="s">
        <v>23</v>
      </c>
      <c r="J7" s="5" t="s">
        <v>82</v>
      </c>
      <c r="K7" s="4"/>
      <c r="L7" s="51">
        <v>2233</v>
      </c>
      <c r="M7" s="5" t="s">
        <v>7</v>
      </c>
    </row>
    <row r="8" spans="1:13" s="28" customFormat="1" ht="39.9" customHeight="1" x14ac:dyDescent="0.2">
      <c r="A8" s="24" t="s">
        <v>8</v>
      </c>
      <c r="B8" s="29"/>
      <c r="C8" s="26">
        <v>1106</v>
      </c>
      <c r="D8" s="29"/>
      <c r="E8" s="26">
        <v>1206</v>
      </c>
      <c r="F8" s="29"/>
      <c r="G8" s="26">
        <v>1306</v>
      </c>
      <c r="H8" s="27" t="s">
        <v>43</v>
      </c>
      <c r="I8" s="6"/>
      <c r="J8" s="6"/>
      <c r="K8" s="1" t="s">
        <v>44</v>
      </c>
      <c r="L8" s="2">
        <f>ROUND(L7*0.9,0)</f>
        <v>2010</v>
      </c>
      <c r="M8" s="7"/>
    </row>
    <row r="9" spans="1:13" s="28" customFormat="1" ht="39.9" customHeight="1" x14ac:dyDescent="0.2">
      <c r="A9" s="24" t="s">
        <v>8</v>
      </c>
      <c r="B9" s="29"/>
      <c r="C9" s="26">
        <v>1107</v>
      </c>
      <c r="D9" s="29"/>
      <c r="E9" s="26">
        <v>1207</v>
      </c>
      <c r="F9" s="29"/>
      <c r="G9" s="26">
        <v>1307</v>
      </c>
      <c r="H9" s="27" t="s">
        <v>45</v>
      </c>
      <c r="I9" s="6"/>
      <c r="J9" s="6"/>
      <c r="K9" s="4" t="s">
        <v>46</v>
      </c>
      <c r="L9" s="3">
        <f>ROUND(L7/30.4,0)</f>
        <v>73</v>
      </c>
      <c r="M9" s="5" t="s">
        <v>20</v>
      </c>
    </row>
    <row r="10" spans="1:13" s="28" customFormat="1" ht="39.9" customHeight="1" x14ac:dyDescent="0.2">
      <c r="A10" s="24" t="s">
        <v>8</v>
      </c>
      <c r="B10" s="29"/>
      <c r="C10" s="26">
        <v>1108</v>
      </c>
      <c r="D10" s="29"/>
      <c r="E10" s="26">
        <v>1208</v>
      </c>
      <c r="F10" s="29"/>
      <c r="G10" s="26">
        <v>1308</v>
      </c>
      <c r="H10" s="27" t="s">
        <v>47</v>
      </c>
      <c r="I10" s="6"/>
      <c r="J10" s="6"/>
      <c r="K10" s="1" t="s">
        <v>48</v>
      </c>
      <c r="L10" s="3">
        <f>ROUND(L7*0.9/30.4,0)</f>
        <v>66</v>
      </c>
      <c r="M10" s="7"/>
    </row>
    <row r="11" spans="1:13" s="28" customFormat="1" ht="39.9" customHeight="1" x14ac:dyDescent="0.2">
      <c r="A11" s="24" t="s">
        <v>8</v>
      </c>
      <c r="B11" s="29"/>
      <c r="C11" s="26">
        <v>1109</v>
      </c>
      <c r="D11" s="29"/>
      <c r="E11" s="26">
        <v>1209</v>
      </c>
      <c r="F11" s="29"/>
      <c r="G11" s="26">
        <v>1309</v>
      </c>
      <c r="H11" s="27" t="s">
        <v>49</v>
      </c>
      <c r="I11" s="5" t="s">
        <v>24</v>
      </c>
      <c r="J11" s="5" t="s">
        <v>83</v>
      </c>
      <c r="K11" s="4"/>
      <c r="L11" s="51">
        <v>3544</v>
      </c>
      <c r="M11" s="5" t="s">
        <v>7</v>
      </c>
    </row>
    <row r="12" spans="1:13" s="28" customFormat="1" ht="39.9" customHeight="1" x14ac:dyDescent="0.2">
      <c r="A12" s="24" t="s">
        <v>8</v>
      </c>
      <c r="B12" s="29"/>
      <c r="C12" s="26">
        <v>1110</v>
      </c>
      <c r="D12" s="29"/>
      <c r="E12" s="26">
        <v>1210</v>
      </c>
      <c r="F12" s="29"/>
      <c r="G12" s="26">
        <v>1310</v>
      </c>
      <c r="H12" s="27" t="s">
        <v>50</v>
      </c>
      <c r="I12" s="6"/>
      <c r="J12" s="6"/>
      <c r="K12" s="1" t="s">
        <v>51</v>
      </c>
      <c r="L12" s="2">
        <f>ROUND(L11*0.9,0)</f>
        <v>3190</v>
      </c>
      <c r="M12" s="7"/>
    </row>
    <row r="13" spans="1:13" s="28" customFormat="1" ht="39.9" customHeight="1" x14ac:dyDescent="0.2">
      <c r="A13" s="24" t="s">
        <v>8</v>
      </c>
      <c r="B13" s="29"/>
      <c r="C13" s="26">
        <v>1111</v>
      </c>
      <c r="D13" s="29"/>
      <c r="E13" s="26">
        <v>1211</v>
      </c>
      <c r="F13" s="29"/>
      <c r="G13" s="26">
        <v>1311</v>
      </c>
      <c r="H13" s="27" t="s">
        <v>52</v>
      </c>
      <c r="I13" s="6"/>
      <c r="J13" s="6"/>
      <c r="K13" s="4" t="s">
        <v>53</v>
      </c>
      <c r="L13" s="3">
        <f>ROUND(L11/30.4,0)</f>
        <v>117</v>
      </c>
      <c r="M13" s="5" t="s">
        <v>20</v>
      </c>
    </row>
    <row r="14" spans="1:13" s="28" customFormat="1" ht="39.9" customHeight="1" x14ac:dyDescent="0.2">
      <c r="A14" s="24" t="s">
        <v>8</v>
      </c>
      <c r="B14" s="29"/>
      <c r="C14" s="26">
        <v>1112</v>
      </c>
      <c r="D14" s="29"/>
      <c r="E14" s="26">
        <v>1212</v>
      </c>
      <c r="F14" s="29"/>
      <c r="G14" s="26">
        <v>1312</v>
      </c>
      <c r="H14" s="27" t="s">
        <v>54</v>
      </c>
      <c r="I14" s="6"/>
      <c r="J14" s="6"/>
      <c r="K14" s="1" t="s">
        <v>55</v>
      </c>
      <c r="L14" s="3">
        <f>ROUND(L11*0.9/30.4,0)</f>
        <v>105</v>
      </c>
      <c r="M14" s="7"/>
    </row>
    <row r="15" spans="1:13" s="28" customFormat="1" ht="39.9" customHeight="1" x14ac:dyDescent="0.2">
      <c r="A15" s="24" t="s">
        <v>8</v>
      </c>
      <c r="B15" s="29"/>
      <c r="C15" s="26">
        <v>1113</v>
      </c>
      <c r="D15" s="29"/>
      <c r="E15" s="26">
        <v>1213</v>
      </c>
      <c r="F15" s="29"/>
      <c r="G15" s="26">
        <v>1313</v>
      </c>
      <c r="H15" s="27" t="s">
        <v>56</v>
      </c>
      <c r="I15" s="30" t="s">
        <v>21</v>
      </c>
      <c r="J15" s="31" t="s">
        <v>84</v>
      </c>
      <c r="K15" s="5" t="s">
        <v>28</v>
      </c>
      <c r="L15" s="2">
        <f>ROUND(L3*0.15,0)</f>
        <v>168</v>
      </c>
      <c r="M15" s="30" t="s">
        <v>7</v>
      </c>
    </row>
    <row r="16" spans="1:13" s="28" customFormat="1" ht="39.9" customHeight="1" x14ac:dyDescent="0.2">
      <c r="A16" s="24" t="s">
        <v>8</v>
      </c>
      <c r="B16" s="29"/>
      <c r="C16" s="26">
        <v>1114</v>
      </c>
      <c r="D16" s="29"/>
      <c r="E16" s="26">
        <v>1214</v>
      </c>
      <c r="F16" s="29"/>
      <c r="G16" s="26">
        <v>1314</v>
      </c>
      <c r="H16" s="27" t="s">
        <v>57</v>
      </c>
      <c r="I16" s="30"/>
      <c r="J16" s="31" t="s">
        <v>85</v>
      </c>
      <c r="K16" s="6"/>
      <c r="L16" s="2">
        <f>ROUND(L7*0.15,0)</f>
        <v>335</v>
      </c>
      <c r="M16" s="30"/>
    </row>
    <row r="17" spans="1:13" s="28" customFormat="1" ht="39.9" customHeight="1" x14ac:dyDescent="0.2">
      <c r="A17" s="24" t="s">
        <v>8</v>
      </c>
      <c r="B17" s="29"/>
      <c r="C17" s="26">
        <v>1115</v>
      </c>
      <c r="D17" s="29"/>
      <c r="E17" s="26">
        <v>1215</v>
      </c>
      <c r="F17" s="29"/>
      <c r="G17" s="26">
        <v>1315</v>
      </c>
      <c r="H17" s="27" t="s">
        <v>58</v>
      </c>
      <c r="I17" s="30"/>
      <c r="J17" s="31" t="s">
        <v>86</v>
      </c>
      <c r="K17" s="7"/>
      <c r="L17" s="2">
        <f>ROUND(L11*0.15,0)</f>
        <v>532</v>
      </c>
      <c r="M17" s="30"/>
    </row>
    <row r="18" spans="1:13" s="28" customFormat="1" ht="39.9" customHeight="1" x14ac:dyDescent="0.2">
      <c r="A18" s="24" t="s">
        <v>8</v>
      </c>
      <c r="B18" s="29"/>
      <c r="C18" s="26">
        <v>1116</v>
      </c>
      <c r="D18" s="29"/>
      <c r="E18" s="26">
        <v>1216</v>
      </c>
      <c r="F18" s="29"/>
      <c r="G18" s="26">
        <v>1316</v>
      </c>
      <c r="H18" s="27" t="s">
        <v>59</v>
      </c>
      <c r="I18" s="30"/>
      <c r="J18" s="31" t="s">
        <v>60</v>
      </c>
      <c r="K18" s="5" t="s">
        <v>29</v>
      </c>
      <c r="L18" s="2">
        <f>ROUND(L15/30.4,0)</f>
        <v>6</v>
      </c>
      <c r="M18" s="30" t="s">
        <v>20</v>
      </c>
    </row>
    <row r="19" spans="1:13" s="28" customFormat="1" ht="39.6" customHeight="1" x14ac:dyDescent="0.2">
      <c r="A19" s="24" t="s">
        <v>8</v>
      </c>
      <c r="B19" s="29"/>
      <c r="C19" s="26">
        <v>1117</v>
      </c>
      <c r="D19" s="29"/>
      <c r="E19" s="26">
        <v>1217</v>
      </c>
      <c r="F19" s="29"/>
      <c r="G19" s="26">
        <v>1317</v>
      </c>
      <c r="H19" s="27" t="s">
        <v>61</v>
      </c>
      <c r="I19" s="30"/>
      <c r="J19" s="31" t="s">
        <v>62</v>
      </c>
      <c r="K19" s="6"/>
      <c r="L19" s="2">
        <f>ROUND(L16/30.4,0)</f>
        <v>11</v>
      </c>
      <c r="M19" s="30"/>
    </row>
    <row r="20" spans="1:13" s="28" customFormat="1" ht="39.6" customHeight="1" x14ac:dyDescent="0.2">
      <c r="A20" s="24" t="s">
        <v>8</v>
      </c>
      <c r="B20" s="29"/>
      <c r="C20" s="26">
        <v>1118</v>
      </c>
      <c r="D20" s="29"/>
      <c r="E20" s="26">
        <v>1218</v>
      </c>
      <c r="F20" s="29"/>
      <c r="G20" s="26">
        <v>1318</v>
      </c>
      <c r="H20" s="27" t="s">
        <v>63</v>
      </c>
      <c r="I20" s="30"/>
      <c r="J20" s="31" t="s">
        <v>64</v>
      </c>
      <c r="K20" s="7"/>
      <c r="L20" s="2">
        <v>18</v>
      </c>
      <c r="M20" s="30"/>
    </row>
    <row r="21" spans="1:13" s="28" customFormat="1" ht="39.9" customHeight="1" x14ac:dyDescent="0.2">
      <c r="A21" s="24" t="s">
        <v>8</v>
      </c>
      <c r="B21" s="29"/>
      <c r="C21" s="26">
        <v>1119</v>
      </c>
      <c r="D21" s="29"/>
      <c r="E21" s="26">
        <v>1219</v>
      </c>
      <c r="F21" s="29"/>
      <c r="G21" s="26">
        <v>1319</v>
      </c>
      <c r="H21" s="27" t="s">
        <v>65</v>
      </c>
      <c r="I21" s="30" t="s">
        <v>18</v>
      </c>
      <c r="J21" s="31" t="s">
        <v>87</v>
      </c>
      <c r="K21" s="5" t="s">
        <v>30</v>
      </c>
      <c r="L21" s="2">
        <f>ROUND(L3*0.1,0)</f>
        <v>112</v>
      </c>
      <c r="M21" s="30" t="s">
        <v>7</v>
      </c>
    </row>
    <row r="22" spans="1:13" s="28" customFormat="1" ht="39.9" customHeight="1" x14ac:dyDescent="0.2">
      <c r="A22" s="24" t="s">
        <v>8</v>
      </c>
      <c r="B22" s="29"/>
      <c r="C22" s="26">
        <v>1120</v>
      </c>
      <c r="D22" s="29"/>
      <c r="E22" s="26">
        <v>1220</v>
      </c>
      <c r="F22" s="29"/>
      <c r="G22" s="26">
        <v>1320</v>
      </c>
      <c r="H22" s="27" t="s">
        <v>66</v>
      </c>
      <c r="I22" s="30"/>
      <c r="J22" s="31" t="s">
        <v>85</v>
      </c>
      <c r="K22" s="6"/>
      <c r="L22" s="2">
        <f>ROUND(L7*0.1,0)</f>
        <v>223</v>
      </c>
      <c r="M22" s="30"/>
    </row>
    <row r="23" spans="1:13" s="28" customFormat="1" ht="39.9" customHeight="1" x14ac:dyDescent="0.2">
      <c r="A23" s="24" t="s">
        <v>8</v>
      </c>
      <c r="B23" s="29"/>
      <c r="C23" s="26">
        <v>1121</v>
      </c>
      <c r="D23" s="29"/>
      <c r="E23" s="26">
        <v>1221</v>
      </c>
      <c r="F23" s="29"/>
      <c r="G23" s="26">
        <v>1321</v>
      </c>
      <c r="H23" s="27" t="s">
        <v>67</v>
      </c>
      <c r="I23" s="30"/>
      <c r="J23" s="31" t="s">
        <v>88</v>
      </c>
      <c r="K23" s="7"/>
      <c r="L23" s="2">
        <f>ROUND(L11*0.1,0)</f>
        <v>354</v>
      </c>
      <c r="M23" s="30"/>
    </row>
    <row r="24" spans="1:13" s="28" customFormat="1" ht="39.9" customHeight="1" x14ac:dyDescent="0.2">
      <c r="A24" s="24" t="s">
        <v>8</v>
      </c>
      <c r="B24" s="29"/>
      <c r="C24" s="26">
        <v>1122</v>
      </c>
      <c r="D24" s="29"/>
      <c r="E24" s="26">
        <v>1222</v>
      </c>
      <c r="F24" s="29"/>
      <c r="G24" s="26">
        <v>1322</v>
      </c>
      <c r="H24" s="27" t="s">
        <v>68</v>
      </c>
      <c r="I24" s="30"/>
      <c r="J24" s="31" t="s">
        <v>60</v>
      </c>
      <c r="K24" s="5" t="s">
        <v>31</v>
      </c>
      <c r="L24" s="2">
        <f>ROUND(L21/30.4,0)</f>
        <v>4</v>
      </c>
      <c r="M24" s="30" t="s">
        <v>20</v>
      </c>
    </row>
    <row r="25" spans="1:13" s="28" customFormat="1" ht="39.9" customHeight="1" x14ac:dyDescent="0.2">
      <c r="A25" s="24" t="s">
        <v>8</v>
      </c>
      <c r="B25" s="29"/>
      <c r="C25" s="26">
        <v>1123</v>
      </c>
      <c r="D25" s="29"/>
      <c r="E25" s="26">
        <v>1223</v>
      </c>
      <c r="F25" s="29"/>
      <c r="G25" s="26">
        <v>1323</v>
      </c>
      <c r="H25" s="27" t="s">
        <v>69</v>
      </c>
      <c r="I25" s="30"/>
      <c r="J25" s="31" t="s">
        <v>62</v>
      </c>
      <c r="K25" s="6"/>
      <c r="L25" s="2">
        <f>ROUND(L22/30.4,0)</f>
        <v>7</v>
      </c>
      <c r="M25" s="30"/>
    </row>
    <row r="26" spans="1:13" s="28" customFormat="1" ht="39.9" customHeight="1" x14ac:dyDescent="0.2">
      <c r="A26" s="24" t="s">
        <v>8</v>
      </c>
      <c r="B26" s="29"/>
      <c r="C26" s="26">
        <v>1124</v>
      </c>
      <c r="D26" s="29"/>
      <c r="E26" s="26">
        <v>1224</v>
      </c>
      <c r="F26" s="29"/>
      <c r="G26" s="26">
        <v>1324</v>
      </c>
      <c r="H26" s="27" t="s">
        <v>70</v>
      </c>
      <c r="I26" s="30"/>
      <c r="J26" s="31" t="s">
        <v>64</v>
      </c>
      <c r="K26" s="7"/>
      <c r="L26" s="2">
        <f>ROUND(L23/30.4,0)</f>
        <v>12</v>
      </c>
      <c r="M26" s="30"/>
    </row>
    <row r="27" spans="1:13" s="28" customFormat="1" ht="39.9" customHeight="1" x14ac:dyDescent="0.2">
      <c r="A27" s="24" t="s">
        <v>8</v>
      </c>
      <c r="B27" s="29"/>
      <c r="C27" s="26">
        <v>1125</v>
      </c>
      <c r="D27" s="29"/>
      <c r="E27" s="26">
        <v>1225</v>
      </c>
      <c r="F27" s="29"/>
      <c r="G27" s="26">
        <v>1325</v>
      </c>
      <c r="H27" s="27" t="s">
        <v>71</v>
      </c>
      <c r="I27" s="5" t="s">
        <v>19</v>
      </c>
      <c r="J27" s="31" t="s">
        <v>87</v>
      </c>
      <c r="K27" s="5" t="s">
        <v>32</v>
      </c>
      <c r="L27" s="2">
        <f>ROUND(L3*0.05,0)</f>
        <v>56</v>
      </c>
      <c r="M27" s="30" t="s">
        <v>7</v>
      </c>
    </row>
    <row r="28" spans="1:13" s="28" customFormat="1" ht="39.9" customHeight="1" x14ac:dyDescent="0.2">
      <c r="A28" s="24" t="s">
        <v>8</v>
      </c>
      <c r="B28" s="29"/>
      <c r="C28" s="26">
        <v>1126</v>
      </c>
      <c r="D28" s="29"/>
      <c r="E28" s="26">
        <v>1226</v>
      </c>
      <c r="F28" s="29"/>
      <c r="G28" s="26">
        <v>1326</v>
      </c>
      <c r="H28" s="27" t="s">
        <v>72</v>
      </c>
      <c r="I28" s="6"/>
      <c r="J28" s="31" t="s">
        <v>85</v>
      </c>
      <c r="K28" s="6"/>
      <c r="L28" s="2">
        <f>ROUND(L7*0.05,0)</f>
        <v>112</v>
      </c>
      <c r="M28" s="30"/>
    </row>
    <row r="29" spans="1:13" s="28" customFormat="1" ht="39.9" customHeight="1" x14ac:dyDescent="0.2">
      <c r="A29" s="24" t="s">
        <v>8</v>
      </c>
      <c r="B29" s="29"/>
      <c r="C29" s="26">
        <v>1127</v>
      </c>
      <c r="D29" s="29"/>
      <c r="E29" s="26">
        <v>1227</v>
      </c>
      <c r="F29" s="29"/>
      <c r="G29" s="26">
        <v>1327</v>
      </c>
      <c r="H29" s="27" t="s">
        <v>73</v>
      </c>
      <c r="I29" s="6"/>
      <c r="J29" s="31" t="s">
        <v>86</v>
      </c>
      <c r="K29" s="7"/>
      <c r="L29" s="2">
        <f>ROUND(L11*0.05,0)</f>
        <v>177</v>
      </c>
      <c r="M29" s="30"/>
    </row>
    <row r="30" spans="1:13" s="28" customFormat="1" ht="39.9" customHeight="1" x14ac:dyDescent="0.2">
      <c r="A30" s="24" t="s">
        <v>8</v>
      </c>
      <c r="B30" s="29"/>
      <c r="C30" s="26">
        <v>1128</v>
      </c>
      <c r="D30" s="29"/>
      <c r="E30" s="26">
        <v>1228</v>
      </c>
      <c r="F30" s="29"/>
      <c r="G30" s="26">
        <v>1328</v>
      </c>
      <c r="H30" s="27" t="s">
        <v>74</v>
      </c>
      <c r="I30" s="6"/>
      <c r="J30" s="31" t="s">
        <v>60</v>
      </c>
      <c r="K30" s="5" t="s">
        <v>33</v>
      </c>
      <c r="L30" s="2">
        <f>ROUND(L27/30.4,0)</f>
        <v>2</v>
      </c>
      <c r="M30" s="30" t="s">
        <v>20</v>
      </c>
    </row>
    <row r="31" spans="1:13" s="28" customFormat="1" ht="39.9" customHeight="1" x14ac:dyDescent="0.2">
      <c r="A31" s="24" t="s">
        <v>8</v>
      </c>
      <c r="B31" s="29"/>
      <c r="C31" s="26">
        <v>1129</v>
      </c>
      <c r="D31" s="29"/>
      <c r="E31" s="26">
        <v>1229</v>
      </c>
      <c r="F31" s="29"/>
      <c r="G31" s="26">
        <v>1329</v>
      </c>
      <c r="H31" s="27" t="s">
        <v>75</v>
      </c>
      <c r="I31" s="6"/>
      <c r="J31" s="31" t="s">
        <v>62</v>
      </c>
      <c r="K31" s="6"/>
      <c r="L31" s="2">
        <f>ROUND(L28/30.4,0)</f>
        <v>4</v>
      </c>
      <c r="M31" s="30"/>
    </row>
    <row r="32" spans="1:13" s="28" customFormat="1" ht="39.9" customHeight="1" x14ac:dyDescent="0.2">
      <c r="A32" s="24" t="s">
        <v>8</v>
      </c>
      <c r="B32" s="29"/>
      <c r="C32" s="26">
        <v>1130</v>
      </c>
      <c r="D32" s="29"/>
      <c r="E32" s="26">
        <v>1230</v>
      </c>
      <c r="F32" s="29"/>
      <c r="G32" s="26">
        <v>1330</v>
      </c>
      <c r="H32" s="27" t="s">
        <v>76</v>
      </c>
      <c r="I32" s="7"/>
      <c r="J32" s="31" t="s">
        <v>64</v>
      </c>
      <c r="K32" s="7"/>
      <c r="L32" s="2">
        <f>ROUND(L29/30.4,0)</f>
        <v>6</v>
      </c>
      <c r="M32" s="30"/>
    </row>
    <row r="33" spans="1:13" s="28" customFormat="1" ht="39.9" customHeight="1" x14ac:dyDescent="0.2">
      <c r="A33" s="32" t="s">
        <v>8</v>
      </c>
      <c r="B33" s="29"/>
      <c r="C33" s="26">
        <v>1131</v>
      </c>
      <c r="D33" s="29"/>
      <c r="E33" s="26">
        <v>1231</v>
      </c>
      <c r="F33" s="29"/>
      <c r="G33" s="26">
        <v>1331</v>
      </c>
      <c r="H33" s="33" t="s">
        <v>77</v>
      </c>
      <c r="I33" s="34" t="s">
        <v>13</v>
      </c>
      <c r="J33" s="35" t="s">
        <v>25</v>
      </c>
      <c r="K33" s="36"/>
      <c r="L33" s="3">
        <v>190</v>
      </c>
      <c r="M33" s="5" t="s">
        <v>7</v>
      </c>
    </row>
    <row r="34" spans="1:13" s="28" customFormat="1" ht="39.9" customHeight="1" x14ac:dyDescent="0.2">
      <c r="A34" s="32" t="s">
        <v>8</v>
      </c>
      <c r="B34" s="29"/>
      <c r="C34" s="26">
        <v>1132</v>
      </c>
      <c r="D34" s="29"/>
      <c r="E34" s="26">
        <v>1232</v>
      </c>
      <c r="F34" s="29"/>
      <c r="G34" s="26">
        <v>1332</v>
      </c>
      <c r="H34" s="33" t="s">
        <v>78</v>
      </c>
      <c r="I34" s="34" t="s">
        <v>14</v>
      </c>
      <c r="J34" s="37" t="s">
        <v>26</v>
      </c>
      <c r="K34" s="36"/>
      <c r="L34" s="3">
        <v>95</v>
      </c>
      <c r="M34" s="6"/>
    </row>
    <row r="35" spans="1:13" s="28" customFormat="1" ht="39.9" customHeight="1" x14ac:dyDescent="0.2">
      <c r="A35" s="32" t="s">
        <v>8</v>
      </c>
      <c r="B35" s="29"/>
      <c r="C35" s="26">
        <v>1133</v>
      </c>
      <c r="D35" s="29"/>
      <c r="E35" s="26">
        <v>1233</v>
      </c>
      <c r="F35" s="29"/>
      <c r="G35" s="26">
        <v>1333</v>
      </c>
      <c r="H35" s="33" t="s">
        <v>10</v>
      </c>
      <c r="I35" s="38" t="s">
        <v>15</v>
      </c>
      <c r="J35" s="37" t="s">
        <v>27</v>
      </c>
      <c r="K35" s="36"/>
      <c r="L35" s="3">
        <v>58</v>
      </c>
      <c r="M35" s="6"/>
    </row>
    <row r="36" spans="1:13" ht="39.9" customHeight="1" x14ac:dyDescent="0.2">
      <c r="A36" s="32" t="s">
        <v>8</v>
      </c>
      <c r="B36" s="29"/>
      <c r="C36" s="26">
        <v>1134</v>
      </c>
      <c r="D36" s="29"/>
      <c r="E36" s="26">
        <v>1234</v>
      </c>
      <c r="F36" s="29"/>
      <c r="G36" s="26">
        <v>1334</v>
      </c>
      <c r="H36" s="33" t="s">
        <v>11</v>
      </c>
      <c r="I36" s="38" t="s">
        <v>16</v>
      </c>
      <c r="J36" s="37" t="s">
        <v>79</v>
      </c>
      <c r="K36" s="36"/>
      <c r="L36" s="3">
        <v>116</v>
      </c>
      <c r="M36" s="6"/>
    </row>
    <row r="37" spans="1:13" ht="39.9" customHeight="1" thickBot="1" x14ac:dyDescent="0.25">
      <c r="A37" s="39" t="s">
        <v>8</v>
      </c>
      <c r="B37" s="40"/>
      <c r="C37" s="41">
        <v>1135</v>
      </c>
      <c r="D37" s="40"/>
      <c r="E37" s="41">
        <v>1235</v>
      </c>
      <c r="F37" s="40"/>
      <c r="G37" s="41">
        <v>1335</v>
      </c>
      <c r="H37" s="42" t="s">
        <v>12</v>
      </c>
      <c r="I37" s="43" t="s">
        <v>17</v>
      </c>
      <c r="J37" s="44" t="s">
        <v>80</v>
      </c>
      <c r="K37" s="45"/>
      <c r="L37" s="3">
        <v>185</v>
      </c>
      <c r="M37" s="7"/>
    </row>
    <row r="38" spans="1:13" s="48" customForma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46"/>
      <c r="L38" s="47"/>
      <c r="M38" s="15"/>
    </row>
    <row r="39" spans="1:13" s="48" customForma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46"/>
      <c r="L39" s="47"/>
      <c r="M39" s="15"/>
    </row>
    <row r="40" spans="1:13" s="48" customForma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46"/>
      <c r="L40" s="47"/>
      <c r="M40" s="15"/>
    </row>
    <row r="41" spans="1:13" s="48" customForma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46"/>
      <c r="L41" s="47"/>
      <c r="M41" s="15"/>
    </row>
    <row r="42" spans="1:13" s="48" customForma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46"/>
      <c r="L42" s="47"/>
      <c r="M42" s="15"/>
    </row>
    <row r="43" spans="1:13" s="48" customForma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46"/>
      <c r="L43" s="47"/>
      <c r="M43" s="15"/>
    </row>
    <row r="44" spans="1:13" s="48" customForma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6"/>
      <c r="L44" s="47"/>
      <c r="M44" s="15"/>
    </row>
    <row r="45" spans="1:13" s="48" customForma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6"/>
      <c r="L45" s="47"/>
      <c r="M45" s="15"/>
    </row>
    <row r="46" spans="1:13" s="48" customForma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6"/>
      <c r="L46" s="47"/>
      <c r="M46" s="15"/>
    </row>
    <row r="47" spans="1:13" s="48" customForma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46"/>
      <c r="L47" s="47"/>
      <c r="M47" s="15"/>
    </row>
    <row r="48" spans="1:13" s="48" customForma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46"/>
      <c r="L48" s="47"/>
      <c r="M48" s="15"/>
    </row>
    <row r="49" spans="1:13" s="48" customForma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46"/>
      <c r="L49" s="47"/>
      <c r="M49" s="15"/>
    </row>
    <row r="50" spans="1:13" s="48" customForma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46"/>
      <c r="L50" s="47"/>
      <c r="M50" s="15"/>
    </row>
    <row r="51" spans="1:13" s="48" customForma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46"/>
      <c r="L51" s="47"/>
      <c r="M51" s="15"/>
    </row>
    <row r="52" spans="1:13" s="48" customForma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46"/>
      <c r="L52" s="47"/>
      <c r="M52" s="15"/>
    </row>
    <row r="53" spans="1:13" s="48" customForma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46"/>
      <c r="L53" s="47"/>
      <c r="M53" s="15"/>
    </row>
    <row r="54" spans="1:13" s="48" customForma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46"/>
      <c r="L54" s="47"/>
      <c r="M54" s="15"/>
    </row>
    <row r="55" spans="1:13" s="48" customForma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46"/>
      <c r="L55" s="47"/>
      <c r="M55" s="15"/>
    </row>
    <row r="56" spans="1:13" s="48" customForma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46"/>
      <c r="L56" s="47"/>
      <c r="M56" s="15"/>
    </row>
    <row r="57" spans="1:13" s="48" customForma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46"/>
      <c r="L57" s="47"/>
      <c r="M57" s="15"/>
    </row>
    <row r="58" spans="1:13" s="48" customForma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6"/>
      <c r="L58" s="47"/>
      <c r="M58" s="15"/>
    </row>
    <row r="59" spans="1:13" s="48" customForma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6"/>
      <c r="L59" s="47"/>
      <c r="M59" s="15"/>
    </row>
    <row r="60" spans="1:13" s="48" customForma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6"/>
      <c r="L60" s="47"/>
      <c r="M60" s="15"/>
    </row>
    <row r="61" spans="1:13" s="48" customForma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46"/>
      <c r="L61" s="47"/>
      <c r="M61" s="15"/>
    </row>
    <row r="62" spans="1:13" s="48" customForma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46"/>
      <c r="L62" s="47"/>
      <c r="M62" s="15"/>
    </row>
    <row r="63" spans="1:13" s="48" customForma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46"/>
      <c r="L63" s="47"/>
      <c r="M63" s="15"/>
    </row>
    <row r="64" spans="1:13" s="48" customForma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46"/>
      <c r="L64" s="47"/>
      <c r="M64" s="15"/>
    </row>
    <row r="65" spans="1:13" s="48" customForma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46"/>
      <c r="L65" s="47"/>
      <c r="M65" s="15"/>
    </row>
    <row r="66" spans="1:13" s="48" customForma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46"/>
      <c r="L66" s="47"/>
      <c r="M66" s="15"/>
    </row>
    <row r="67" spans="1:13" s="48" customForma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46"/>
      <c r="L67" s="47"/>
      <c r="M67" s="15"/>
    </row>
    <row r="68" spans="1:13" s="48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46"/>
      <c r="L68" s="47"/>
      <c r="M68" s="15"/>
    </row>
    <row r="69" spans="1:13" s="48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46"/>
      <c r="L69" s="47"/>
      <c r="M69" s="15"/>
    </row>
    <row r="70" spans="1:13" s="48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46"/>
      <c r="L70" s="47"/>
      <c r="M70" s="15"/>
    </row>
    <row r="71" spans="1:13" x14ac:dyDescent="0.2">
      <c r="A71" s="15"/>
      <c r="B71" s="15"/>
      <c r="C71" s="15"/>
      <c r="D71" s="15"/>
      <c r="E71" s="15"/>
      <c r="F71" s="15"/>
      <c r="H71" s="15"/>
    </row>
    <row r="72" spans="1:13" x14ac:dyDescent="0.2">
      <c r="A72" s="15"/>
      <c r="B72" s="15"/>
      <c r="C72" s="15"/>
      <c r="D72" s="15"/>
      <c r="E72" s="15"/>
      <c r="F72" s="15"/>
      <c r="H72" s="15"/>
    </row>
    <row r="73" spans="1:13" x14ac:dyDescent="0.2">
      <c r="A73" s="15"/>
      <c r="B73" s="15"/>
      <c r="C73" s="15"/>
      <c r="D73" s="15"/>
      <c r="E73" s="15"/>
      <c r="F73" s="15"/>
      <c r="H73" s="15"/>
    </row>
    <row r="74" spans="1:13" x14ac:dyDescent="0.2">
      <c r="A74" s="15"/>
      <c r="B74" s="15"/>
      <c r="C74" s="15"/>
      <c r="D74" s="15"/>
      <c r="E74" s="15"/>
      <c r="F74" s="15"/>
      <c r="H74" s="15"/>
    </row>
    <row r="75" spans="1:13" x14ac:dyDescent="0.2">
      <c r="A75" s="15"/>
      <c r="B75" s="15"/>
      <c r="C75" s="15"/>
      <c r="D75" s="15"/>
      <c r="E75" s="15"/>
      <c r="F75" s="15"/>
      <c r="H75" s="15"/>
    </row>
    <row r="76" spans="1:13" x14ac:dyDescent="0.2">
      <c r="A76" s="15"/>
      <c r="B76" s="15"/>
      <c r="C76" s="15"/>
      <c r="D76" s="15"/>
      <c r="E76" s="15"/>
      <c r="F76" s="15"/>
      <c r="H76" s="15"/>
    </row>
    <row r="77" spans="1:13" x14ac:dyDescent="0.2">
      <c r="A77" s="15"/>
      <c r="B77" s="15"/>
      <c r="C77" s="15"/>
      <c r="D77" s="15"/>
      <c r="E77" s="15"/>
      <c r="F77" s="15"/>
      <c r="H77" s="15"/>
    </row>
    <row r="78" spans="1:13" x14ac:dyDescent="0.2">
      <c r="A78" s="15"/>
      <c r="B78" s="15"/>
      <c r="C78" s="15"/>
      <c r="D78" s="15"/>
      <c r="E78" s="15"/>
      <c r="F78" s="15"/>
      <c r="H78" s="15"/>
    </row>
    <row r="79" spans="1:13" x14ac:dyDescent="0.2">
      <c r="A79" s="15"/>
      <c r="B79" s="15"/>
      <c r="C79" s="15"/>
      <c r="D79" s="15"/>
      <c r="E79" s="15"/>
      <c r="F79" s="15"/>
      <c r="H79" s="15"/>
    </row>
    <row r="80" spans="1:13" x14ac:dyDescent="0.2">
      <c r="A80" s="15"/>
      <c r="B80" s="15"/>
      <c r="C80" s="15"/>
      <c r="D80" s="15"/>
      <c r="E80" s="15"/>
      <c r="F80" s="15"/>
      <c r="H80" s="15"/>
    </row>
    <row r="81" spans="1:8" x14ac:dyDescent="0.2">
      <c r="A81" s="15"/>
      <c r="B81" s="15"/>
      <c r="C81" s="15"/>
      <c r="D81" s="15"/>
      <c r="E81" s="15"/>
      <c r="F81" s="15"/>
      <c r="H81" s="15"/>
    </row>
    <row r="82" spans="1:8" x14ac:dyDescent="0.2">
      <c r="A82" s="15"/>
      <c r="B82" s="15"/>
      <c r="C82" s="15"/>
      <c r="D82" s="15"/>
      <c r="E82" s="15"/>
      <c r="F82" s="15"/>
      <c r="H82" s="15"/>
    </row>
    <row r="83" spans="1:8" x14ac:dyDescent="0.2">
      <c r="A83" s="15"/>
      <c r="B83" s="15"/>
      <c r="C83" s="15"/>
      <c r="D83" s="15"/>
      <c r="E83" s="15"/>
      <c r="F83" s="15"/>
      <c r="H83" s="15"/>
    </row>
    <row r="84" spans="1:8" x14ac:dyDescent="0.2">
      <c r="A84" s="15"/>
      <c r="B84" s="15"/>
      <c r="C84" s="15"/>
      <c r="D84" s="15"/>
      <c r="E84" s="15"/>
      <c r="F84" s="15"/>
      <c r="H84" s="15"/>
    </row>
    <row r="85" spans="1:8" x14ac:dyDescent="0.2">
      <c r="A85" s="15"/>
      <c r="B85" s="15"/>
      <c r="C85" s="15"/>
      <c r="D85" s="15"/>
      <c r="E85" s="15"/>
      <c r="F85" s="15"/>
      <c r="H85" s="15"/>
    </row>
    <row r="86" spans="1:8" x14ac:dyDescent="0.2">
      <c r="A86" s="15"/>
      <c r="B86" s="15"/>
      <c r="C86" s="15"/>
      <c r="D86" s="15"/>
      <c r="E86" s="15"/>
      <c r="F86" s="15"/>
      <c r="H86" s="15"/>
    </row>
    <row r="87" spans="1:8" x14ac:dyDescent="0.2">
      <c r="A87" s="15"/>
      <c r="B87" s="15"/>
      <c r="C87" s="15"/>
      <c r="D87" s="15"/>
      <c r="E87" s="15"/>
      <c r="F87" s="15"/>
      <c r="H87" s="15"/>
    </row>
    <row r="88" spans="1:8" x14ac:dyDescent="0.2">
      <c r="A88" s="15"/>
      <c r="B88" s="15"/>
      <c r="C88" s="15"/>
      <c r="D88" s="15"/>
      <c r="E88" s="15"/>
      <c r="F88" s="15"/>
      <c r="H88" s="15"/>
    </row>
    <row r="89" spans="1:8" x14ac:dyDescent="0.2">
      <c r="A89" s="15"/>
      <c r="B89" s="15"/>
      <c r="C89" s="15"/>
      <c r="D89" s="15"/>
      <c r="E89" s="15"/>
      <c r="F89" s="15"/>
      <c r="H89" s="15"/>
    </row>
    <row r="90" spans="1:8" x14ac:dyDescent="0.2">
      <c r="A90" s="15"/>
      <c r="B90" s="15"/>
      <c r="C90" s="15"/>
      <c r="D90" s="15"/>
      <c r="E90" s="15"/>
      <c r="F90" s="15"/>
      <c r="H90" s="15"/>
    </row>
    <row r="91" spans="1:8" x14ac:dyDescent="0.2">
      <c r="A91" s="15"/>
      <c r="B91" s="15"/>
      <c r="C91" s="15"/>
      <c r="D91" s="15"/>
      <c r="E91" s="15"/>
      <c r="F91" s="15"/>
      <c r="H91" s="15"/>
    </row>
    <row r="92" spans="1:8" x14ac:dyDescent="0.2">
      <c r="A92" s="15"/>
      <c r="B92" s="15"/>
      <c r="C92" s="15"/>
      <c r="D92" s="15"/>
      <c r="E92" s="15"/>
      <c r="F92" s="15"/>
      <c r="H92" s="15"/>
    </row>
    <row r="93" spans="1:8" x14ac:dyDescent="0.2">
      <c r="A93" s="15"/>
      <c r="B93" s="15"/>
      <c r="C93" s="15"/>
      <c r="D93" s="15"/>
      <c r="E93" s="15"/>
      <c r="F93" s="15"/>
      <c r="H93" s="15"/>
    </row>
    <row r="94" spans="1:8" x14ac:dyDescent="0.2">
      <c r="A94" s="15"/>
      <c r="B94" s="15"/>
      <c r="C94" s="15"/>
      <c r="D94" s="15"/>
      <c r="E94" s="15"/>
      <c r="F94" s="15"/>
      <c r="H94" s="15"/>
    </row>
    <row r="95" spans="1:8" x14ac:dyDescent="0.2">
      <c r="A95" s="15"/>
      <c r="B95" s="15"/>
      <c r="C95" s="15"/>
      <c r="D95" s="15"/>
      <c r="E95" s="15"/>
      <c r="F95" s="15"/>
      <c r="H95" s="15"/>
    </row>
    <row r="96" spans="1:8" x14ac:dyDescent="0.2">
      <c r="A96" s="15"/>
      <c r="B96" s="15"/>
      <c r="C96" s="15"/>
      <c r="D96" s="15"/>
      <c r="E96" s="15"/>
      <c r="F96" s="15"/>
      <c r="H96" s="15"/>
    </row>
    <row r="97" spans="1:8" x14ac:dyDescent="0.2">
      <c r="A97" s="15"/>
      <c r="B97" s="15"/>
      <c r="C97" s="15"/>
      <c r="D97" s="15"/>
      <c r="E97" s="15"/>
      <c r="F97" s="15"/>
      <c r="H97" s="15"/>
    </row>
    <row r="98" spans="1:8" x14ac:dyDescent="0.2">
      <c r="A98" s="15"/>
      <c r="B98" s="15"/>
      <c r="C98" s="15"/>
      <c r="D98" s="15"/>
      <c r="E98" s="15"/>
      <c r="F98" s="15"/>
      <c r="H98" s="15"/>
    </row>
    <row r="99" spans="1:8" x14ac:dyDescent="0.2">
      <c r="A99" s="15"/>
      <c r="B99" s="15"/>
      <c r="C99" s="15"/>
      <c r="D99" s="15"/>
      <c r="E99" s="15"/>
      <c r="F99" s="15"/>
      <c r="H99" s="15"/>
    </row>
    <row r="100" spans="1:8" x14ac:dyDescent="0.2">
      <c r="A100" s="15"/>
      <c r="B100" s="15"/>
      <c r="C100" s="15"/>
      <c r="D100" s="15"/>
      <c r="E100" s="15"/>
      <c r="F100" s="15"/>
      <c r="H100" s="15"/>
    </row>
    <row r="101" spans="1:8" x14ac:dyDescent="0.2">
      <c r="A101" s="15"/>
      <c r="B101" s="15"/>
      <c r="C101" s="15"/>
      <c r="D101" s="15"/>
      <c r="E101" s="15"/>
      <c r="F101" s="15"/>
      <c r="H101" s="15"/>
    </row>
    <row r="102" spans="1:8" x14ac:dyDescent="0.2">
      <c r="A102" s="15"/>
      <c r="B102" s="15"/>
      <c r="C102" s="15"/>
      <c r="D102" s="15"/>
      <c r="E102" s="15"/>
      <c r="F102" s="15"/>
      <c r="H102" s="15"/>
    </row>
    <row r="103" spans="1:8" x14ac:dyDescent="0.2">
      <c r="A103" s="15"/>
      <c r="B103" s="15"/>
      <c r="C103" s="15"/>
      <c r="D103" s="15"/>
      <c r="E103" s="15"/>
      <c r="F103" s="15"/>
      <c r="H103" s="15"/>
    </row>
    <row r="104" spans="1:8" x14ac:dyDescent="0.2">
      <c r="A104" s="15"/>
      <c r="B104" s="15"/>
      <c r="C104" s="15"/>
      <c r="D104" s="15"/>
      <c r="E104" s="15"/>
      <c r="F104" s="15"/>
      <c r="H104" s="15"/>
    </row>
    <row r="105" spans="1:8" x14ac:dyDescent="0.2">
      <c r="A105" s="15"/>
      <c r="B105" s="15"/>
      <c r="C105" s="15"/>
      <c r="D105" s="15"/>
      <c r="E105" s="15"/>
      <c r="F105" s="15"/>
      <c r="H105" s="15"/>
    </row>
    <row r="106" spans="1:8" x14ac:dyDescent="0.2">
      <c r="A106" s="15"/>
      <c r="B106" s="15"/>
      <c r="C106" s="15"/>
      <c r="D106" s="15"/>
      <c r="E106" s="15"/>
      <c r="F106" s="15"/>
      <c r="H106" s="15"/>
    </row>
    <row r="107" spans="1:8" x14ac:dyDescent="0.2">
      <c r="A107" s="15"/>
      <c r="B107" s="15"/>
      <c r="C107" s="15"/>
      <c r="D107" s="15"/>
      <c r="E107" s="15"/>
      <c r="F107" s="15"/>
      <c r="H107" s="15"/>
    </row>
    <row r="108" spans="1:8" x14ac:dyDescent="0.2">
      <c r="A108" s="15"/>
      <c r="B108" s="15"/>
      <c r="C108" s="15"/>
      <c r="D108" s="15"/>
      <c r="E108" s="15"/>
      <c r="F108" s="15"/>
      <c r="H108" s="15"/>
    </row>
    <row r="109" spans="1:8" x14ac:dyDescent="0.2">
      <c r="A109" s="15"/>
      <c r="B109" s="15"/>
      <c r="C109" s="15"/>
      <c r="D109" s="15"/>
      <c r="E109" s="15"/>
      <c r="F109" s="15"/>
      <c r="H109" s="15"/>
    </row>
    <row r="110" spans="1:8" x14ac:dyDescent="0.2">
      <c r="A110" s="15"/>
      <c r="B110" s="15"/>
      <c r="C110" s="15"/>
      <c r="D110" s="15"/>
      <c r="E110" s="15"/>
      <c r="F110" s="15"/>
      <c r="H110" s="15"/>
    </row>
    <row r="111" spans="1:8" x14ac:dyDescent="0.2">
      <c r="A111" s="15"/>
      <c r="B111" s="15"/>
      <c r="C111" s="15"/>
      <c r="D111" s="15"/>
      <c r="E111" s="15"/>
      <c r="F111" s="15"/>
      <c r="H111" s="15"/>
    </row>
    <row r="112" spans="1:8" x14ac:dyDescent="0.2">
      <c r="A112" s="15"/>
      <c r="B112" s="15"/>
      <c r="C112" s="15"/>
      <c r="D112" s="15"/>
      <c r="E112" s="15"/>
      <c r="F112" s="15"/>
      <c r="H112" s="15"/>
    </row>
    <row r="113" spans="1:8" x14ac:dyDescent="0.2">
      <c r="A113" s="15"/>
      <c r="B113" s="15"/>
      <c r="C113" s="15"/>
      <c r="D113" s="15"/>
      <c r="E113" s="15"/>
      <c r="F113" s="15"/>
      <c r="H113" s="15"/>
    </row>
    <row r="114" spans="1:8" x14ac:dyDescent="0.2">
      <c r="A114" s="15"/>
      <c r="B114" s="15"/>
      <c r="C114" s="15"/>
      <c r="D114" s="15"/>
      <c r="E114" s="15"/>
      <c r="F114" s="15"/>
      <c r="H114" s="15"/>
    </row>
    <row r="115" spans="1:8" x14ac:dyDescent="0.2">
      <c r="A115" s="15"/>
      <c r="B115" s="15"/>
      <c r="C115" s="15"/>
      <c r="D115" s="15"/>
      <c r="E115" s="15"/>
      <c r="F115" s="15"/>
      <c r="H115" s="15"/>
    </row>
  </sheetData>
  <mergeCells count="41">
    <mergeCell ref="I27:I32"/>
    <mergeCell ref="K27:K29"/>
    <mergeCell ref="M27:M29"/>
    <mergeCell ref="K30:K32"/>
    <mergeCell ref="M30:M32"/>
    <mergeCell ref="J33:K33"/>
    <mergeCell ref="M33:M37"/>
    <mergeCell ref="J34:K34"/>
    <mergeCell ref="J35:K35"/>
    <mergeCell ref="J36:K36"/>
    <mergeCell ref="J37:K37"/>
    <mergeCell ref="I15:I20"/>
    <mergeCell ref="K15:K17"/>
    <mergeCell ref="M15:M17"/>
    <mergeCell ref="K18:K20"/>
    <mergeCell ref="M18:M20"/>
    <mergeCell ref="I21:I26"/>
    <mergeCell ref="K21:K23"/>
    <mergeCell ref="M21:M23"/>
    <mergeCell ref="K24:K26"/>
    <mergeCell ref="M24:M26"/>
    <mergeCell ref="M7:M8"/>
    <mergeCell ref="M9:M10"/>
    <mergeCell ref="I11:I14"/>
    <mergeCell ref="J11:J14"/>
    <mergeCell ref="M11:M12"/>
    <mergeCell ref="M13:M14"/>
    <mergeCell ref="B3:B37"/>
    <mergeCell ref="D3:D37"/>
    <mergeCell ref="F3:F37"/>
    <mergeCell ref="I3:I6"/>
    <mergeCell ref="J3:J6"/>
    <mergeCell ref="M3:M4"/>
    <mergeCell ref="M5:M6"/>
    <mergeCell ref="I7:I10"/>
    <mergeCell ref="J7:J10"/>
    <mergeCell ref="M1:M2"/>
    <mergeCell ref="A1:G1"/>
    <mergeCell ref="H1:H2"/>
    <mergeCell ref="I1:K2"/>
    <mergeCell ref="L1:L2"/>
  </mergeCells>
  <phoneticPr fontId="1"/>
  <pageMargins left="0.23622047244094491" right="0.23622047244094491" top="1.1417322834645669" bottom="0.35433070866141736" header="0.70866141732283472" footer="0.31496062992125984"/>
  <pageSetup paperSize="8" scale="51" fitToHeight="0" orientation="portrait" r:id="rId1"/>
  <headerFooter>
    <oddHeader>&amp;C&amp;36訪問型サービスＡ　サービスコード&amp;R（令和３年４月１日～）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訪問型　サービスコード表（R3.4) </vt:lpstr>
      <vt:lpstr>'訪問型　サービスコード表（R3.4) '!Print_Area</vt:lpstr>
      <vt:lpstr>'訪問型　サービスコード表（R3.4)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2995 宇佐美 裕大</cp:lastModifiedBy>
  <cp:lastPrinted>2021-03-02T08:04:08Z</cp:lastPrinted>
  <dcterms:created xsi:type="dcterms:W3CDTF">2016-02-21T23:39:41Z</dcterms:created>
  <dcterms:modified xsi:type="dcterms:W3CDTF">2021-03-11T23:44:00Z</dcterms:modified>
</cp:coreProperties>
</file>